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13424791\Downloads\"/>
    </mc:Choice>
  </mc:AlternateContent>
  <xr:revisionPtr revIDLastSave="0" documentId="8_{82722E51-AECF-4CBC-83FA-54A0A0AAAD40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Anzahl" localSheetId="0">Tabelle1!$C$12</definedName>
    <definedName name="Anzahl">Tabelle2!$A$1:$A$5</definedName>
    <definedName name="Anzahl1">Tabelle2!$A$1:$A$5</definedName>
    <definedName name="AnzahlGeschosse">Tabelle2!$A$2:$A$5</definedName>
    <definedName name="Geschosse">Tabelle2!$A$2:$A$5</definedName>
    <definedName name="Haus1">Tabelle2!$J$1:$J$2</definedName>
    <definedName name="Haus2">Tabelle2!$E$1:$E$2</definedName>
    <definedName name="Haus3">Tabelle2!$F$1:$F$2</definedName>
    <definedName name="Haus4">Tabelle2!$G$1:$G$2</definedName>
    <definedName name="Haus5">Tabelle2!$I$1:$I$2</definedName>
  </definedNames>
  <calcPr calcId="191029"/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9" i="1"/>
  <c r="C18" i="1"/>
  <c r="C17" i="1"/>
  <c r="C16" i="1"/>
  <c r="C15" i="1"/>
  <c r="C14" i="1"/>
  <c r="K25" i="1"/>
  <c r="K24" i="1"/>
  <c r="K23" i="1"/>
  <c r="K22" i="1"/>
  <c r="K21" i="1"/>
  <c r="K20" i="1"/>
  <c r="K19" i="1"/>
  <c r="K18" i="1"/>
  <c r="K17" i="1"/>
  <c r="K16" i="1"/>
  <c r="K15" i="1"/>
  <c r="K14" i="1"/>
  <c r="I25" i="1"/>
  <c r="I24" i="1"/>
  <c r="I23" i="1"/>
  <c r="I22" i="1"/>
  <c r="I21" i="1"/>
  <c r="I20" i="1"/>
  <c r="I19" i="1"/>
  <c r="I18" i="1"/>
  <c r="I17" i="1"/>
  <c r="I16" i="1"/>
  <c r="I15" i="1"/>
  <c r="I14" i="1"/>
  <c r="G25" i="1"/>
  <c r="G24" i="1"/>
  <c r="G23" i="1"/>
  <c r="G22" i="1"/>
  <c r="G21" i="1"/>
  <c r="G20" i="1"/>
  <c r="G19" i="1"/>
  <c r="G18" i="1"/>
  <c r="G17" i="1"/>
  <c r="G16" i="1"/>
  <c r="G15" i="1"/>
  <c r="G14" i="1"/>
  <c r="E25" i="1"/>
  <c r="E24" i="1"/>
  <c r="E23" i="1"/>
  <c r="E22" i="1"/>
  <c r="E21" i="1"/>
  <c r="E20" i="1"/>
  <c r="E19" i="1"/>
  <c r="E18" i="1"/>
  <c r="E17" i="1"/>
  <c r="E16" i="1"/>
  <c r="E15" i="1"/>
  <c r="E14" i="1"/>
  <c r="C7" i="1" l="1"/>
</calcChain>
</file>

<file path=xl/sharedStrings.xml><?xml version="1.0" encoding="utf-8"?>
<sst xmlns="http://schemas.openxmlformats.org/spreadsheetml/2006/main" count="36" uniqueCount="26">
  <si>
    <t>Haus 1</t>
  </si>
  <si>
    <t>Haus 3</t>
  </si>
  <si>
    <t>EG mit Decke</t>
  </si>
  <si>
    <t>1. OG mit Decke</t>
  </si>
  <si>
    <t>2. OG mit Decke</t>
  </si>
  <si>
    <t>3. OG mit Decke</t>
  </si>
  <si>
    <t>Dach mit Deckung</t>
  </si>
  <si>
    <t>Innenputz</t>
  </si>
  <si>
    <t>Verfliesung und Maler</t>
  </si>
  <si>
    <t>Bodenbeläge und Innentüren</t>
  </si>
  <si>
    <t>Haus 4</t>
  </si>
  <si>
    <t>Heizung, Fußbodenaufbau, Estrich</t>
  </si>
  <si>
    <t>Baufortschritt</t>
  </si>
  <si>
    <t>in %</t>
  </si>
  <si>
    <t>Haus 5</t>
  </si>
  <si>
    <t>6-und höher</t>
  </si>
  <si>
    <t>4. OG mit Decke</t>
  </si>
  <si>
    <t>5. OG mit Decke</t>
  </si>
  <si>
    <t>Haus 2</t>
  </si>
  <si>
    <t>(bitte ankreuzen)</t>
  </si>
  <si>
    <t>Übergabe     (Bitte exaktes Datum)</t>
  </si>
  <si>
    <r>
      <rPr>
        <b/>
        <sz val="14"/>
        <color theme="1"/>
        <rFont val="Calibri"/>
        <family val="2"/>
        <scheme val="minor"/>
      </rPr>
      <t>Anzahl Geschosse:</t>
    </r>
    <r>
      <rPr>
        <sz val="11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>(bitte mit Drop-Down auswählen)</t>
    </r>
  </si>
  <si>
    <t>(bitte eingeben)</t>
  </si>
  <si>
    <r>
      <rPr>
        <b/>
        <sz val="14"/>
        <color theme="1"/>
        <rFont val="Calibri"/>
        <family val="2"/>
        <scheme val="minor"/>
      </rPr>
      <t>Anzahl Häuser:</t>
    </r>
    <r>
      <rPr>
        <sz val="11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>(bitte mit Drop-Down entsprechend auswählen)</t>
    </r>
  </si>
  <si>
    <t>Baufortschritt Projektschnitt in: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</si>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</sst>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Protection="1"/>
    <xf numFmtId="0" fontId="4" fillId="3" borderId="12" xfId="0" applyFont="1" applyFill="1" applyBorder="1" applyAlignment="1" applyProtection="1">
      <alignment horizontal="center"/>
    </xf>
    <xf numFmtId="0" fontId="2" fillId="3" borderId="13" xfId="0" applyFont="1" applyFill="1" applyBorder="1" applyAlignment="1" applyProtection="1">
      <alignment horizontal="right"/>
    </xf>
    <xf numFmtId="0" fontId="4" fillId="3" borderId="14" xfId="0" applyFont="1" applyFill="1" applyBorder="1" applyAlignment="1" applyProtection="1">
      <alignment horizontal="center"/>
    </xf>
    <xf numFmtId="9" fontId="0" fillId="0" borderId="6" xfId="0" applyNumberFormat="1" applyBorder="1" applyAlignment="1" applyProtection="1">
      <alignment horizontal="center"/>
    </xf>
    <xf numFmtId="0" fontId="0" fillId="0" borderId="6" xfId="0" applyBorder="1" applyProtection="1"/>
    <xf numFmtId="0" fontId="0" fillId="0" borderId="10" xfId="0" applyBorder="1" applyProtection="1"/>
    <xf numFmtId="9" fontId="0" fillId="0" borderId="8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Protection="1"/>
    <xf numFmtId="0" fontId="0" fillId="2" borderId="3" xfId="0" applyFill="1" applyBorder="1" applyProtection="1"/>
    <xf numFmtId="0" fontId="0" fillId="4" borderId="7" xfId="0" applyFill="1" applyBorder="1" applyAlignment="1" applyProtection="1">
      <alignment horizontal="center"/>
      <protection locked="0"/>
    </xf>
    <xf numFmtId="164" fontId="0" fillId="4" borderId="9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5" fillId="0" borderId="0" xfId="0" applyFont="1" applyProtection="1"/>
    <xf numFmtId="0" fontId="6" fillId="0" borderId="0" xfId="0" applyFont="1" applyProtection="1"/>
    <xf numFmtId="0" fontId="0" fillId="0" borderId="6" xfId="0" applyBorder="1" applyAlignment="1" applyProtection="1"/>
    <xf numFmtId="0" fontId="0" fillId="0" borderId="10" xfId="0" applyBorder="1" applyAlignment="1" applyProtection="1"/>
    <xf numFmtId="2" fontId="6" fillId="4" borderId="1" xfId="0" applyNumberFormat="1" applyFont="1" applyFill="1" applyBorder="1" applyAlignment="1" applyProtection="1">
      <protection locked="0"/>
    </xf>
    <xf numFmtId="2" fontId="6" fillId="4" borderId="3" xfId="0" applyNumberFormat="1" applyFon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1" xfId="0" applyBorder="1" applyAlignment="1" applyProtection="1"/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wrapText="1"/>
    </xf>
    <xf numFmtId="0" fontId="0" fillId="0" borderId="3" xfId="0" applyBorder="1" applyAlignment="1" applyProtection="1"/>
    <xf numFmtId="0" fontId="3" fillId="3" borderId="1" xfId="0" applyFont="1" applyFill="1" applyBorder="1" applyAlignment="1" applyProtection="1"/>
    <xf numFmtId="0" fontId="4" fillId="3" borderId="2" xfId="0" applyFont="1" applyFill="1" applyBorder="1" applyAlignment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762000</xdr:colOff>
      <xdr:row>8</xdr:row>
      <xdr:rowOff>28574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E21F0F55-9DDE-4CAB-89CB-280AB6619324}"/>
            </a:ext>
          </a:extLst>
        </xdr:cNvPr>
        <xdr:cNvSpPr txBox="1"/>
      </xdr:nvSpPr>
      <xdr:spPr>
        <a:xfrm>
          <a:off x="0" y="0"/>
          <a:ext cx="8620125" cy="155257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2400" b="1">
              <a:latin typeface="Arial" panose="020B0604020202020204" pitchFamily="34" charset="0"/>
              <a:cs typeface="Arial" panose="020B0604020202020204" pitchFamily="34" charset="0"/>
            </a:rPr>
            <a:t>Baufortschrittsmeldung</a:t>
          </a:r>
        </a:p>
      </xdr:txBody>
    </xdr:sp>
    <xdr:clientData/>
  </xdr:twoCellAnchor>
  <xdr:twoCellAnchor editAs="oneCell">
    <xdr:from>
      <xdr:col>9</xdr:col>
      <xdr:colOff>723900</xdr:colOff>
      <xdr:row>0</xdr:row>
      <xdr:rowOff>171450</xdr:rowOff>
    </xdr:from>
    <xdr:to>
      <xdr:col>11</xdr:col>
      <xdr:colOff>428626</xdr:colOff>
      <xdr:row>6</xdr:row>
      <xdr:rowOff>66676</xdr:rowOff>
    </xdr:to>
    <xdr:pic>
      <xdr:nvPicPr>
        <xdr:cNvPr id="7" name="Grafik 6" descr="https://portal.ooe.gv.at/intranet/Mediendateien/Abt_Pr/Oberoesterreich-Logo.jpg">
          <a:extLst>
            <a:ext uri="{FF2B5EF4-FFF2-40B4-BE49-F238E27FC236}">
              <a16:creationId xmlns:a16="http://schemas.microsoft.com/office/drawing/2014/main" id="{D450F4FE-D891-4A25-B81A-B2E493675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171450"/>
          <a:ext cx="1038226" cy="1038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114299</xdr:rowOff>
    </xdr:from>
    <xdr:to>
      <xdr:col>0</xdr:col>
      <xdr:colOff>1343024</xdr:colOff>
      <xdr:row>7</xdr:row>
      <xdr:rowOff>66674</xdr:rowOff>
    </xdr:to>
    <xdr:pic>
      <xdr:nvPicPr>
        <xdr:cNvPr id="6" name="Grafik 5" descr="https://portal.ooe.gv.at/intranet/Mediendateien/Abt_Pr/OOe_Wappen.jpg">
          <a:extLst>
            <a:ext uri="{FF2B5EF4-FFF2-40B4-BE49-F238E27FC236}">
              <a16:creationId xmlns:a16="http://schemas.microsoft.com/office/drawing/2014/main" id="{3C4CF67D-8F68-44AF-A2F1-4C5BFDA953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93" b="17066"/>
        <a:stretch/>
      </xdr:blipFill>
      <xdr:spPr bwMode="auto">
        <a:xfrm>
          <a:off x="0" y="114299"/>
          <a:ext cx="1343024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647700</xdr:colOff>
      <xdr:row>6</xdr:row>
      <xdr:rowOff>95250</xdr:rowOff>
    </xdr:from>
    <xdr:to>
      <xdr:col>11</xdr:col>
      <xdr:colOff>571500</xdr:colOff>
      <xdr:row>7</xdr:row>
      <xdr:rowOff>180975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6FE3A092-E7AF-4B61-B3D1-907452475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51" t="30392" r="30922" b="26611"/>
        <a:stretch>
          <a:fillRect/>
        </a:stretch>
      </xdr:blipFill>
      <xdr:spPr bwMode="auto">
        <a:xfrm>
          <a:off x="7172325" y="1238250"/>
          <a:ext cx="12573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7:L30"/>
  <sheetViews>
    <sheetView tabSelected="1" workbookViewId="0">
      <selection activeCell="N9" sqref="N9"/>
    </sheetView>
  </sheetViews>
  <sheetFormatPr baseColWidth="10" defaultRowHeight="15" x14ac:dyDescent="0.25"/>
  <cols>
    <col min="1" max="1" width="21.140625" customWidth="1"/>
    <col min="2" max="2" width="11.7109375" customWidth="1"/>
    <col min="3" max="3" width="8.7109375" customWidth="1"/>
    <col min="4" max="4" width="11.140625" style="1" customWidth="1"/>
    <col min="5" max="5" width="7.7109375" customWidth="1"/>
    <col min="6" max="6" width="11.5703125" customWidth="1"/>
    <col min="7" max="7" width="8.42578125" customWidth="1"/>
    <col min="8" max="8" width="10.5703125" customWidth="1"/>
    <col min="9" max="9" width="6.85546875" customWidth="1"/>
    <col min="10" max="10" width="11.85546875" customWidth="1"/>
    <col min="11" max="11" width="8.140625" customWidth="1"/>
    <col min="12" max="12" width="11.5703125" customWidth="1"/>
  </cols>
  <sheetData>
    <row r="7" spans="1:12" x14ac:dyDescent="0.25">
      <c r="A7" s="3"/>
      <c r="B7" s="3"/>
      <c r="C7" s="3" t="str">
        <f>CHAR(180)</f>
        <v>´</v>
      </c>
      <c r="D7" s="11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17"/>
      <c r="C8" s="17"/>
      <c r="D8" s="18"/>
      <c r="E8" s="17"/>
      <c r="F8" s="17"/>
      <c r="G8" s="17"/>
      <c r="H8" s="17"/>
      <c r="I8" s="17"/>
      <c r="J8" s="17"/>
      <c r="K8" s="3"/>
      <c r="L8" s="3"/>
    </row>
    <row r="9" spans="1:12" x14ac:dyDescent="0.25">
      <c r="A9" s="3"/>
      <c r="B9" s="3"/>
      <c r="C9" s="3"/>
      <c r="D9" s="11"/>
      <c r="E9" s="3"/>
      <c r="F9" s="3"/>
      <c r="G9" s="3"/>
      <c r="H9" s="3"/>
      <c r="I9" s="3"/>
      <c r="J9" s="3"/>
      <c r="K9" s="3"/>
      <c r="L9" s="3"/>
    </row>
    <row r="10" spans="1:12" ht="15.75" thickBot="1" x14ac:dyDescent="0.3">
      <c r="A10" s="3"/>
      <c r="B10" s="3"/>
      <c r="C10" s="3"/>
      <c r="D10" s="11"/>
      <c r="E10" s="3"/>
      <c r="F10" s="3"/>
      <c r="G10" s="3"/>
      <c r="H10" s="3"/>
      <c r="I10" s="3"/>
      <c r="J10" s="3"/>
      <c r="K10" s="3"/>
      <c r="L10" s="3"/>
    </row>
    <row r="11" spans="1:12" ht="31.5" customHeight="1" thickBot="1" x14ac:dyDescent="0.35">
      <c r="A11" s="32" t="s">
        <v>23</v>
      </c>
      <c r="B11" s="33"/>
      <c r="C11" s="31" t="s">
        <v>0</v>
      </c>
      <c r="D11" s="28"/>
      <c r="E11" s="31"/>
      <c r="F11" s="28"/>
      <c r="G11" s="31"/>
      <c r="H11" s="28"/>
      <c r="I11" s="27"/>
      <c r="J11" s="28"/>
      <c r="K11" s="27"/>
      <c r="L11" s="28"/>
    </row>
    <row r="12" spans="1:12" ht="39" customHeight="1" thickBot="1" x14ac:dyDescent="0.3">
      <c r="A12" s="32" t="s">
        <v>21</v>
      </c>
      <c r="B12" s="33"/>
      <c r="C12" s="29"/>
      <c r="D12" s="30"/>
      <c r="E12" s="29"/>
      <c r="F12" s="30"/>
      <c r="G12" s="29"/>
      <c r="H12" s="30"/>
      <c r="I12" s="29"/>
      <c r="J12" s="30"/>
      <c r="K12" s="29"/>
      <c r="L12" s="30"/>
    </row>
    <row r="13" spans="1:12" ht="21.75" customHeight="1" thickBot="1" x14ac:dyDescent="0.35">
      <c r="A13" s="34" t="s">
        <v>12</v>
      </c>
      <c r="B13" s="35"/>
      <c r="C13" s="4" t="s">
        <v>13</v>
      </c>
      <c r="D13" s="5" t="s">
        <v>19</v>
      </c>
      <c r="E13" s="4" t="s">
        <v>13</v>
      </c>
      <c r="F13" s="5" t="s">
        <v>19</v>
      </c>
      <c r="G13" s="4" t="s">
        <v>13</v>
      </c>
      <c r="H13" s="5" t="s">
        <v>19</v>
      </c>
      <c r="I13" s="6" t="s">
        <v>13</v>
      </c>
      <c r="J13" s="5" t="s">
        <v>19</v>
      </c>
      <c r="K13" s="6" t="s">
        <v>13</v>
      </c>
      <c r="L13" s="5" t="s">
        <v>19</v>
      </c>
    </row>
    <row r="14" spans="1:12" ht="15.75" customHeight="1" x14ac:dyDescent="0.25">
      <c r="A14" s="21" t="s">
        <v>2</v>
      </c>
      <c r="B14" s="22"/>
      <c r="C14" s="7">
        <f>IF(C11="","",IF(C12=3,0.25,IF(C12=4,0.2,IF(C12=5,0.2,0.2))))</f>
        <v>0.2</v>
      </c>
      <c r="D14" s="14"/>
      <c r="E14" s="7" t="str">
        <f>IF(E11="","",IF(E12=3,0.25,IF(E12=4,0.2,IF(E12=5,0.2,0.2))))</f>
        <v/>
      </c>
      <c r="F14" s="14"/>
      <c r="G14" s="7" t="str">
        <f>IF(G11="","",IF(G12=3,0.25,IF(G12=4,0.2,IF(G12=5,0.2,0.2))))</f>
        <v/>
      </c>
      <c r="H14" s="14"/>
      <c r="I14" s="7" t="str">
        <f>IF(I11="","",IF(I12=3,0.25,IF(I12=4,0.2,IF(I12=5,0.2,0.2))))</f>
        <v/>
      </c>
      <c r="J14" s="14"/>
      <c r="K14" s="7" t="str">
        <f>IF(K11="","",IF(K12=3,0.25,IF(K12=4,0.2,IF(K12=5,0.2,0.2))))</f>
        <v/>
      </c>
      <c r="L14" s="14"/>
    </row>
    <row r="15" spans="1:12" ht="15.75" customHeight="1" x14ac:dyDescent="0.25">
      <c r="A15" s="21" t="s">
        <v>3</v>
      </c>
      <c r="B15" s="22"/>
      <c r="C15" s="7">
        <f>IF(C11="","",IF(C12=3,0.4,IF(C12=4,0.3,IF(C12=5,0.25,0.25))))</f>
        <v>0.25</v>
      </c>
      <c r="D15" s="14"/>
      <c r="E15" s="7" t="str">
        <f>IF(E11="","",IF(E12=3,0.4,IF(E12=4,0.3,IF(E12=5,0.25,0.25))))</f>
        <v/>
      </c>
      <c r="F15" s="14"/>
      <c r="G15" s="7" t="str">
        <f>IF(G11="","",IF(G12=3,0.4,IF(G12=4,0.3,IF(G12=5,0.25,0.25))))</f>
        <v/>
      </c>
      <c r="H15" s="14"/>
      <c r="I15" s="7" t="str">
        <f>IF(I11="","",IF(I12=3,0.4,IF(I12=4,0.3,IF(I12=5,0.25,0.25))))</f>
        <v/>
      </c>
      <c r="J15" s="14"/>
      <c r="K15" s="7" t="str">
        <f>IF(K11="","",IF(K12=3,0.4,IF(K12=4,0.3,IF(K12=5,0.25,0.25))))</f>
        <v/>
      </c>
      <c r="L15" s="14"/>
    </row>
    <row r="16" spans="1:12" ht="15.75" customHeight="1" x14ac:dyDescent="0.25">
      <c r="A16" s="21" t="s">
        <v>4</v>
      </c>
      <c r="B16" s="22"/>
      <c r="C16" s="7">
        <f>IF(C11="","",IF(C12=3,0.5,IF(C12=4,0.4,IF(C12=5,0.3,0.3))))</f>
        <v>0.3</v>
      </c>
      <c r="D16" s="14"/>
      <c r="E16" s="7" t="str">
        <f>IF(E11="","",IF(E12=3,0.5,IF(E12=4,0.4,IF(E12=5,0.3,0.3))))</f>
        <v/>
      </c>
      <c r="F16" s="16"/>
      <c r="G16" s="7" t="str">
        <f>IF(G11="","",IF(G12=3,0.5,IF(G12=4,0.4,IF(G12=5,0.3,0.3))))</f>
        <v/>
      </c>
      <c r="H16" s="16"/>
      <c r="I16" s="7" t="str">
        <f>IF(I11="","",IF(I12=3,0.5,IF(I12=4,0.4,IF(I12=5,0.3,0.3))))</f>
        <v/>
      </c>
      <c r="J16" s="16"/>
      <c r="K16" s="7" t="str">
        <f>IF(K11="","",IF(K12=3,0.5,IF(K12=4,0.4,IF(K12=5,0.3,0.3))))</f>
        <v/>
      </c>
      <c r="L16" s="16"/>
    </row>
    <row r="17" spans="1:12" ht="15.75" customHeight="1" x14ac:dyDescent="0.25">
      <c r="A17" s="21" t="s">
        <v>5</v>
      </c>
      <c r="B17" s="22"/>
      <c r="C17" s="7">
        <f>IF(C11="","",IF(C12=3,"",IF(C12=4,0.5,IF(C12=5,0.4,0.4))))</f>
        <v>0.4</v>
      </c>
      <c r="D17" s="14"/>
      <c r="E17" s="7" t="str">
        <f>IF(E11="","",IF(E12=3,"",IF(E12=4,0.5,IF(E12=5,0.4,0.4))))</f>
        <v/>
      </c>
      <c r="F17" s="16"/>
      <c r="G17" s="7" t="str">
        <f>IF(G11="","",IF(G12=3,"",IF(G12=4,0.5,IF(G12=5,0.4,0.4))))</f>
        <v/>
      </c>
      <c r="H17" s="16"/>
      <c r="I17" s="7" t="str">
        <f>IF(I11="","",IF(I12=3,"",IF(I12=4,0.5,IF(I12=5,0.4,0.4))))</f>
        <v/>
      </c>
      <c r="J17" s="16"/>
      <c r="K17" s="7" t="str">
        <f>IF(K11="","",IF(K12=3,"",IF(K12=4,0.5,IF(K12=5,0.4,0.4))))</f>
        <v/>
      </c>
      <c r="L17" s="16"/>
    </row>
    <row r="18" spans="1:12" ht="15.75" customHeight="1" x14ac:dyDescent="0.25">
      <c r="A18" s="21" t="s">
        <v>16</v>
      </c>
      <c r="B18" s="22"/>
      <c r="C18" s="7">
        <f>IF(C11="","",IF(C12=3,"",IF(C12=4,"",IF(C12=5,0.45,0.45))))</f>
        <v>0.45</v>
      </c>
      <c r="D18" s="14"/>
      <c r="E18" s="7" t="str">
        <f>IF(E11="","",IF(E12=3,"",IF(E12=4,"",IF(E12=5,0.45,0.45))))</f>
        <v/>
      </c>
      <c r="F18" s="16"/>
      <c r="G18" s="7" t="str">
        <f>IF(G11="","",IF(G12=3,"",IF(G12=4,"",IF(G12=5,0.45,0.45))))</f>
        <v/>
      </c>
      <c r="H18" s="16"/>
      <c r="I18" s="7" t="str">
        <f>IF(I11="","",IF(I12=3,"",IF(I12=4,"",IF(I12=5,0.45,0.45))))</f>
        <v/>
      </c>
      <c r="J18" s="16"/>
      <c r="K18" s="7" t="str">
        <f>IF(K11="","",IF(K12=3,"",IF(K12=4,"",IF(K12=5,0.45,0.45))))</f>
        <v/>
      </c>
      <c r="L18" s="16"/>
    </row>
    <row r="19" spans="1:12" ht="15.75" customHeight="1" x14ac:dyDescent="0.25">
      <c r="A19" s="21" t="s">
        <v>17</v>
      </c>
      <c r="B19" s="22"/>
      <c r="C19" s="7">
        <f>IF(C11="","",IF(C12=3,"",IF(C12=4,"",IF(C12=5,"",IF(C12="6-und höher",0.5,0.5)))))</f>
        <v>0.5</v>
      </c>
      <c r="D19" s="14"/>
      <c r="E19" s="7" t="str">
        <f>IF(E11="","",IF(E12=3,"",IF(E12=4,"",IF(E12=5,"",IF(E12="6-und höher",0.5,0.5)))))</f>
        <v/>
      </c>
      <c r="F19" s="16"/>
      <c r="G19" s="7" t="str">
        <f>IF(G11="","",IF(G12=3,"",IF(G12=4,"",IF(G12=5,"",IF(G12="6-und höher",0.5,0.5)))))</f>
        <v/>
      </c>
      <c r="H19" s="16"/>
      <c r="I19" s="7" t="str">
        <f>IF(I11="","",IF(I12=3,"",IF(I12=4,"",IF(I12=5,"",IF(I12="6-und höher",0.5,0.5)))))</f>
        <v/>
      </c>
      <c r="J19" s="16"/>
      <c r="K19" s="7" t="str">
        <f>IF(K11="","",IF(K12=3,"",IF(K12=4,"",IF(K12=5,"",IF(K12="6-und höher",0.5,0.5)))))</f>
        <v/>
      </c>
      <c r="L19" s="16"/>
    </row>
    <row r="20" spans="1:12" ht="15.75" customHeight="1" x14ac:dyDescent="0.25">
      <c r="A20" s="21" t="s">
        <v>6</v>
      </c>
      <c r="B20" s="22"/>
      <c r="C20" s="7">
        <f>IF(C11="","",60%)</f>
        <v>0.6</v>
      </c>
      <c r="D20" s="14"/>
      <c r="E20" s="7" t="str">
        <f>IF(E11="","",60%)</f>
        <v/>
      </c>
      <c r="F20" s="16"/>
      <c r="G20" s="7" t="str">
        <f>IF(G11="","",60%)</f>
        <v/>
      </c>
      <c r="H20" s="16"/>
      <c r="I20" s="7" t="str">
        <f>IF(I11="","",60%)</f>
        <v/>
      </c>
      <c r="J20" s="16"/>
      <c r="K20" s="7" t="str">
        <f>IF(K11="","",60%)</f>
        <v/>
      </c>
      <c r="L20" s="16"/>
    </row>
    <row r="21" spans="1:12" ht="15.75" customHeight="1" x14ac:dyDescent="0.25">
      <c r="A21" s="21" t="s">
        <v>7</v>
      </c>
      <c r="B21" s="22"/>
      <c r="C21" s="7">
        <f>IF(C11="","",70%)</f>
        <v>0.7</v>
      </c>
      <c r="D21" s="14"/>
      <c r="E21" s="7" t="str">
        <f>IF(E11="","",70%)</f>
        <v/>
      </c>
      <c r="F21" s="16"/>
      <c r="G21" s="7" t="str">
        <f>IF(G11="","",70%)</f>
        <v/>
      </c>
      <c r="H21" s="16"/>
      <c r="I21" s="7" t="str">
        <f>IF(I11="","",70%)</f>
        <v/>
      </c>
      <c r="J21" s="16"/>
      <c r="K21" s="7" t="str">
        <f>IF(K11="","",70%)</f>
        <v/>
      </c>
      <c r="L21" s="16"/>
    </row>
    <row r="22" spans="1:12" ht="15.75" customHeight="1" x14ac:dyDescent="0.25">
      <c r="A22" s="8" t="s">
        <v>11</v>
      </c>
      <c r="B22" s="9"/>
      <c r="C22" s="7">
        <f>IF(C11="","",80%)</f>
        <v>0.8</v>
      </c>
      <c r="D22" s="14"/>
      <c r="E22" s="7" t="str">
        <f>IF(E11="","",80%)</f>
        <v/>
      </c>
      <c r="F22" s="16"/>
      <c r="G22" s="7" t="str">
        <f>IF(G11="","",80%)</f>
        <v/>
      </c>
      <c r="H22" s="16"/>
      <c r="I22" s="7" t="str">
        <f>IF(I11="","",80%)</f>
        <v/>
      </c>
      <c r="J22" s="16"/>
      <c r="K22" s="7" t="str">
        <f>IF(K11="","",80%)</f>
        <v/>
      </c>
      <c r="L22" s="16"/>
    </row>
    <row r="23" spans="1:12" ht="15.75" customHeight="1" x14ac:dyDescent="0.25">
      <c r="A23" s="21" t="s">
        <v>8</v>
      </c>
      <c r="B23" s="22"/>
      <c r="C23" s="7">
        <f>IF(C11="","",85%)</f>
        <v>0.85</v>
      </c>
      <c r="D23" s="14"/>
      <c r="E23" s="7" t="str">
        <f>IF(E11="","",85%)</f>
        <v/>
      </c>
      <c r="F23" s="16"/>
      <c r="G23" s="7" t="str">
        <f>IF(G11="","",85%)</f>
        <v/>
      </c>
      <c r="H23" s="16"/>
      <c r="I23" s="7" t="str">
        <f>IF(I11="","",85%)</f>
        <v/>
      </c>
      <c r="J23" s="16"/>
      <c r="K23" s="7" t="str">
        <f>IF(K11="","",85%)</f>
        <v/>
      </c>
      <c r="L23" s="16"/>
    </row>
    <row r="24" spans="1:12" ht="15.75" customHeight="1" x14ac:dyDescent="0.25">
      <c r="A24" s="8" t="s">
        <v>9</v>
      </c>
      <c r="B24" s="9"/>
      <c r="C24" s="7">
        <f>IF(C11="","",90%)</f>
        <v>0.9</v>
      </c>
      <c r="D24" s="14"/>
      <c r="E24" s="7" t="str">
        <f>IF(E11="","",90%)</f>
        <v/>
      </c>
      <c r="F24" s="16"/>
      <c r="G24" s="7" t="str">
        <f>IF(G11="","",90%)</f>
        <v/>
      </c>
      <c r="H24" s="16"/>
      <c r="I24" s="7" t="str">
        <f>IF(I11="","",90%)</f>
        <v/>
      </c>
      <c r="J24" s="16"/>
      <c r="K24" s="7" t="str">
        <f>IF(K11="","",90%)</f>
        <v/>
      </c>
      <c r="L24" s="16"/>
    </row>
    <row r="25" spans="1:12" ht="15.75" customHeight="1" thickBot="1" x14ac:dyDescent="0.3">
      <c r="A25" s="25" t="s">
        <v>20</v>
      </c>
      <c r="B25" s="26"/>
      <c r="C25" s="10">
        <f>IF(C11="","",95%)</f>
        <v>0.95</v>
      </c>
      <c r="D25" s="15"/>
      <c r="E25" s="10" t="str">
        <f>IF(E11="","",95%)</f>
        <v/>
      </c>
      <c r="F25" s="15"/>
      <c r="G25" s="10" t="str">
        <f>IF(G11="","",95%)</f>
        <v/>
      </c>
      <c r="H25" s="15"/>
      <c r="I25" s="10" t="str">
        <f>IF(I11="","",95%)</f>
        <v/>
      </c>
      <c r="J25" s="15"/>
      <c r="K25" s="10" t="str">
        <f>IF(K11="","",95%)</f>
        <v/>
      </c>
      <c r="L25" s="15"/>
    </row>
    <row r="26" spans="1:12" x14ac:dyDescent="0.25">
      <c r="A26" s="3"/>
      <c r="B26" s="3"/>
      <c r="C26" s="3"/>
      <c r="D26" s="11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3"/>
      <c r="B27" s="3"/>
      <c r="C27" s="3"/>
      <c r="D27" s="11"/>
      <c r="E27" s="3"/>
      <c r="F27" s="3"/>
      <c r="G27" s="3"/>
      <c r="H27" s="3"/>
      <c r="I27" s="3"/>
      <c r="J27" s="3"/>
      <c r="K27" s="3"/>
      <c r="L27" s="3"/>
    </row>
    <row r="28" spans="1:12" ht="15.75" thickBot="1" x14ac:dyDescent="0.3">
      <c r="A28" s="3"/>
      <c r="B28" s="3"/>
      <c r="C28" s="3"/>
      <c r="D28" s="11"/>
      <c r="E28" s="3"/>
      <c r="F28" s="3"/>
      <c r="G28" s="3"/>
      <c r="H28" s="3"/>
      <c r="I28" s="3"/>
      <c r="J28" s="3"/>
      <c r="K28" s="3"/>
      <c r="L28" s="3"/>
    </row>
    <row r="29" spans="1:12" ht="22.5" customHeight="1" thickBot="1" x14ac:dyDescent="0.4">
      <c r="A29" s="12" t="s">
        <v>24</v>
      </c>
      <c r="B29" s="13"/>
      <c r="C29" s="23"/>
      <c r="D29" s="24"/>
      <c r="E29" s="20" t="s">
        <v>25</v>
      </c>
      <c r="F29" s="19" t="s">
        <v>22</v>
      </c>
      <c r="G29" s="3"/>
      <c r="H29" s="3"/>
      <c r="I29" s="3"/>
      <c r="J29" s="3"/>
      <c r="K29" s="3"/>
      <c r="L29" s="3"/>
    </row>
    <row r="30" spans="1:12" x14ac:dyDescent="0.25">
      <c r="A30" s="3"/>
      <c r="B30" s="3"/>
      <c r="C30" s="3"/>
      <c r="D30" s="11"/>
      <c r="E30" s="3"/>
      <c r="F30" s="3"/>
      <c r="G30" s="3"/>
      <c r="H30" s="3"/>
      <c r="I30" s="3"/>
      <c r="J30" s="3"/>
      <c r="K30" s="3"/>
      <c r="L30" s="3"/>
    </row>
  </sheetData>
  <mergeCells count="24">
    <mergeCell ref="A16:B16"/>
    <mergeCell ref="K11:L11"/>
    <mergeCell ref="C12:D12"/>
    <mergeCell ref="E12:F12"/>
    <mergeCell ref="G12:H12"/>
    <mergeCell ref="I12:J12"/>
    <mergeCell ref="K12:L12"/>
    <mergeCell ref="C11:D11"/>
    <mergeCell ref="E11:F11"/>
    <mergeCell ref="G11:H11"/>
    <mergeCell ref="I11:J11"/>
    <mergeCell ref="A14:B14"/>
    <mergeCell ref="A12:B12"/>
    <mergeCell ref="A11:B11"/>
    <mergeCell ref="A15:B15"/>
    <mergeCell ref="A13:B13"/>
    <mergeCell ref="A17:B17"/>
    <mergeCell ref="A20:B20"/>
    <mergeCell ref="A21:B21"/>
    <mergeCell ref="A23:B23"/>
    <mergeCell ref="C29:D29"/>
    <mergeCell ref="A18:B18"/>
    <mergeCell ref="A19:B19"/>
    <mergeCell ref="A25:B25"/>
  </mergeCells>
  <dataValidations count="1">
    <dataValidation type="list" allowBlank="1" showInputMessage="1" showErrorMessage="1" sqref="C12:L12" xr:uid="{00000000-0002-0000-0000-000000000000}">
      <formula1>Anzahl1</formula1>
    </dataValidation>
  </dataValidations>
  <pageMargins left="0.70866141732283472" right="0.70866141732283472" top="0.59055118110236227" bottom="0.19685039370078741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Tabelle2!$E$1:$E$2</xm:f>
          </x14:formula1>
          <xm:sqref>E11:F11</xm:sqref>
        </x14:dataValidation>
        <x14:dataValidation type="list" allowBlank="1" showInputMessage="1" showErrorMessage="1" xr:uid="{00000000-0002-0000-0000-000002000000}">
          <x14:formula1>
            <xm:f>Tabelle2!$F$1:$F$2</xm:f>
          </x14:formula1>
          <xm:sqref>G11:H11</xm:sqref>
        </x14:dataValidation>
        <x14:dataValidation type="list" allowBlank="1" showInputMessage="1" showErrorMessage="1" xr:uid="{00000000-0002-0000-0000-000003000000}">
          <x14:formula1>
            <xm:f>Tabelle2!$G$1:$G$2</xm:f>
          </x14:formula1>
          <xm:sqref>I11:J11</xm:sqref>
        </x14:dataValidation>
        <x14:dataValidation type="list" allowBlank="1" showInputMessage="1" showErrorMessage="1" xr:uid="{00000000-0002-0000-0000-000004000000}">
          <x14:formula1>
            <xm:f>Tabelle2!$I$1:$I$2</xm:f>
          </x14:formula1>
          <xm:sqref>K11:L11</xm:sqref>
        </x14:dataValidation>
        <x14:dataValidation type="list" allowBlank="1" showInputMessage="1" showErrorMessage="1" xr:uid="{00000000-0002-0000-0000-000005000000}">
          <x14:formula1>
            <xm:f>Tabelle2!$J$1:$J$2</xm:f>
          </x14:formula1>
          <xm:sqref>C11:D11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J5"/>
  <sheetViews>
    <sheetView workbookViewId="0">
      <selection activeCell="K17" sqref="K17"/>
    </sheetView>
  </sheetViews>
  <sheetFormatPr baseColWidth="10" defaultRowHeight="15" x14ac:dyDescent="0.25"/>
  <sheetData>
    <row r="1" spans="1:10" x14ac:dyDescent="0.25">
      <c r="A1" s="2"/>
      <c r="C1">
        <v>1</v>
      </c>
      <c r="E1" t="s">
        <v>18</v>
      </c>
      <c r="F1" t="s">
        <v>1</v>
      </c>
      <c r="G1" t="s">
        <v>10</v>
      </c>
      <c r="H1" t="s">
        <v>0</v>
      </c>
      <c r="I1" t="s">
        <v>14</v>
      </c>
      <c r="J1" t="s">
        <v>0</v>
      </c>
    </row>
    <row r="2" spans="1:10" x14ac:dyDescent="0.25">
      <c r="A2">
        <v>3</v>
      </c>
      <c r="C2">
        <v>2</v>
      </c>
    </row>
    <row r="3" spans="1:10" x14ac:dyDescent="0.25">
      <c r="A3">
        <v>4</v>
      </c>
      <c r="C3">
        <v>3</v>
      </c>
    </row>
    <row r="4" spans="1:10" x14ac:dyDescent="0.25">
      <c r="A4">
        <v>5</v>
      </c>
      <c r="C4">
        <v>4</v>
      </c>
    </row>
    <row r="5" spans="1:10" x14ac:dyDescent="0.25">
      <c r="A5" t="s">
        <v>15</v>
      </c>
      <c r="C5">
        <v>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topLeftCell="A3" workbookViewId="0">
      <selection activeCell="B38" sqref="B38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10</vt:i4>
      </vt:variant>
    </vt:vector>
  </HeadingPairs>
  <TitlesOfParts>
    <vt:vector size="13" baseType="lpstr">
      <vt:lpstr>Tabelle1</vt:lpstr>
      <vt:lpstr>Tabelle2</vt:lpstr>
      <vt:lpstr>Tabelle3</vt:lpstr>
      <vt:lpstr>Tabelle1!Anzahl</vt:lpstr>
      <vt:lpstr>Anzahl</vt:lpstr>
      <vt:lpstr>Anzahl1</vt:lpstr>
      <vt:lpstr>AnzahlGeschosse</vt:lpstr>
      <vt:lpstr>Geschosse</vt:lpstr>
      <vt:lpstr>Haus1</vt:lpstr>
      <vt:lpstr>Haus2</vt:lpstr>
      <vt:lpstr>Haus3</vt:lpstr>
      <vt:lpstr>Haus4</vt:lpstr>
      <vt:lpstr>Haus5</vt:lpstr>
    </vt:vector>
  </TitlesOfParts>
  <Company>Land Oberösterreich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Schmidinger, Stefan</dc:creator>
  <cp:lastModifiedBy>Malburg, Sonja</cp:lastModifiedBy>
  <cp:lastPrinted>2017-07-20T10:10:49Z</cp:lastPrinted>
  <dcterms:created xsi:type="dcterms:W3CDTF">2017-06-30T07:14:19Z</dcterms:created>
  <dcterms:modified xsi:type="dcterms:W3CDTF">2024-11-08T07:04:57Z</dcterms:modified>
</cp:coreProperties>
</file>